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D36" i="2"/>
  <c r="A24" i="2" l="1"/>
  <c r="A25" i="2" s="1"/>
  <c r="A26" i="2" s="1"/>
  <c r="A27" i="2" s="1"/>
  <c r="A28" i="2" s="1"/>
  <c r="A22" i="2"/>
  <c r="A23" i="2" s="1"/>
  <c r="A21" i="2"/>
  <c r="G32" i="3" l="1"/>
  <c r="F32" i="3"/>
  <c r="A31" i="3"/>
  <c r="A6" i="3" l="1"/>
  <c r="A7" i="3" s="1"/>
  <c r="D40" i="2" l="1"/>
  <c r="C40" i="2"/>
  <c r="A8" i="3" l="1"/>
  <c r="A9" i="3" s="1"/>
  <c r="A10" i="3" s="1"/>
  <c r="A11" i="3" s="1"/>
  <c r="A13" i="3" s="1"/>
  <c r="A14" i="3" s="1"/>
  <c r="A15" i="3" s="1"/>
  <c r="A16" i="3" l="1"/>
  <c r="A17" i="3" s="1"/>
  <c r="A18" i="3" s="1"/>
  <c r="A19" i="3" s="1"/>
  <c r="A20" i="3" s="1"/>
  <c r="A22" i="3" s="1"/>
  <c r="A23" i="3" s="1"/>
  <c r="A25" i="3" s="1"/>
  <c r="A26" i="3" s="1"/>
  <c r="A27" i="3" s="1"/>
  <c r="A28" i="3" s="1"/>
  <c r="A29" i="3" s="1"/>
  <c r="A30" i="3" s="1"/>
</calcChain>
</file>

<file path=xl/comments1.xml><?xml version="1.0" encoding="utf-8"?>
<comments xmlns="http://schemas.openxmlformats.org/spreadsheetml/2006/main">
  <authors>
    <author>Автор</author>
  </authors>
  <commentList>
    <comment ref="B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</commentList>
</comments>
</file>

<file path=xl/sharedStrings.xml><?xml version="1.0" encoding="utf-8"?>
<sst xmlns="http://schemas.openxmlformats.org/spreadsheetml/2006/main" count="192" uniqueCount="151">
  <si>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</si>
  <si>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</si>
  <si>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</si>
  <si>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</si>
  <si>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</si>
  <si>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</si>
  <si>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</si>
  <si>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</si>
  <si>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</si>
  <si>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</si>
  <si>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</si>
  <si>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</si>
  <si>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</si>
  <si>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</si>
  <si>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</si>
  <si>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</si>
  <si>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</si>
  <si>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</si>
  <si>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</si>
  <si>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</si>
  <si>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</si>
  <si>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</si>
  <si>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</si>
  <si>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</si>
  <si>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</si>
  <si>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</si>
  <si>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</si>
  <si>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</si>
  <si>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</si>
  <si>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</si>
  <si>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</si>
  <si>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</si>
  <si>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</si>
  <si>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</si>
  <si>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</si>
  <si>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</si>
  <si>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</si>
  <si>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</si>
  <si>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</si>
  <si>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</si>
  <si>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</si>
  <si>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</si>
  <si>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</si>
  <si>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</si>
  <si>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</si>
  <si>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</si>
  <si>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</si>
  <si>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</si>
  <si>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</si>
  <si>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</si>
  <si>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</si>
  <si>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</si>
  <si>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сведения о которых не подлежат размещению в единой информационной системе в соответствии с частью 15 статьи 4 Федерального закона (оборонзаказ)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</si>
  <si>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</si>
  <si>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</si>
  <si>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</si>
  <si>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28.23</t>
  </si>
  <si>
    <t>Машины офисные и оборудование, кроме компьютеров и периферийного оборудования (в т.ч. картриджи)</t>
  </si>
  <si>
    <t>26.30.22</t>
  </si>
  <si>
    <t>Аппараты телефонные для сотовых сетей связи или для прочих беспроводных сетей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</si>
  <si>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</si>
  <si>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</si>
  <si>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</si>
  <si>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</si>
  <si>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</si>
  <si>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</si>
  <si>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</si>
  <si>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</si>
  <si>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</si>
  <si>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</si>
  <si>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</si>
  <si>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</si>
  <si>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</si>
  <si>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</si>
  <si>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51435138944220000220000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</si>
  <si>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</si>
  <si>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</si>
  <si>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</si>
  <si>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</si>
  <si>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</si>
  <si>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</si>
  <si>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</si>
  <si>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26.40.42.120</t>
  </si>
  <si>
    <t>Телефоны головные, наушники и комбинированные устройства, состоящие из микрофона и громкоговорителя</t>
  </si>
  <si>
    <t>29.10.1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</si>
  <si>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</si>
  <si>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</si>
  <si>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</si>
  <si>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</si>
  <si>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</si>
  <si>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</si>
  <si>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</si>
  <si>
    <t>26.40.51.000</t>
  </si>
  <si>
    <t>Части и принадлежности звукового и видеооборудования</t>
  </si>
  <si>
    <t>Сопровождение ПП</t>
  </si>
  <si>
    <t>Машины вычислительные электронные цифровые, поставляемые в виде систем для автоматической обработки данных (сервер)</t>
  </si>
  <si>
    <t>26.20.15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</si>
  <si>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</si>
  <si>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 xml:space="preserve"> определенных Правительством Российской Федерации в соответствии с частью 16 статьи 4 Федерального закона, участниками которых являются любые лица, указанные в части 5 статьи 3 Федерального закона, в том числе субъекты малого и среднего предпринимательства (подпункт «а»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</si>
  <si>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участниками которых являются только субъекты малого и среднего предпринимательства (подпункт «б»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</si>
  <si>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в отношении участников которых заказчиком устанавливается требование о привлечении к исполнению договора субподрядчиков (соисполнителей) из числа субъектов малого и среднего предпринимательства (подпункт «в» пункта 4 Положения, утвержденного постановлением Правительства Российской Федерации от 11 декабря 2014 года № 1352) </t>
  </si>
  <si>
    <t>26.12</t>
  </si>
  <si>
    <t>Платы печатные смонтированные</t>
  </si>
  <si>
    <t xml:space="preserve"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</t>
  </si>
  <si>
    <t>28.13.14</t>
  </si>
  <si>
    <t>Насосы центробежные подачи жидкостей прочие; насосы прочие</t>
  </si>
  <si>
    <t>Поставка лицензий</t>
  </si>
  <si>
    <t>Мебель из пластмассовых материалов</t>
  </si>
  <si>
    <t>31.09.14.110</t>
  </si>
  <si>
    <t>Оказание услуг по страхованию имущества</t>
  </si>
  <si>
    <t>120/121</t>
  </si>
  <si>
    <r>
      <t>о договорах, заключенных в январе</t>
    </r>
    <r>
      <rPr>
        <b/>
        <sz val="11"/>
        <color theme="1"/>
        <rFont val="Times New Roman"/>
        <family val="1"/>
        <charset val="204"/>
      </rPr>
      <t xml:space="preserve"> 2023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</si>
  <si>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130/131</t>
  </si>
  <si>
    <t xml:space="preserve">51435138944230000010000 </t>
  </si>
  <si>
    <t xml:space="preserve">51435138944230000020000 </t>
  </si>
  <si>
    <t xml:space="preserve">51435138944230000030000 </t>
  </si>
  <si>
    <t xml:space="preserve">51435138944230000040000 </t>
  </si>
  <si>
    <t>Поставка ПО</t>
  </si>
  <si>
    <t xml:space="preserve">51435138944230000050000 </t>
  </si>
  <si>
    <t>Поставка POS-терминалов</t>
  </si>
  <si>
    <t xml:space="preserve">51435138944230000060000 </t>
  </si>
  <si>
    <t>Техническое обслуживание банкоматов</t>
  </si>
  <si>
    <t>Услуги по техническому обслуживанию ОПТС</t>
  </si>
  <si>
    <t xml:space="preserve">51435138944230000070000 </t>
  </si>
  <si>
    <t xml:space="preserve">51435138944230000080000 </t>
  </si>
  <si>
    <t>Услуги по техническому обслуживанию СКУД</t>
  </si>
  <si>
    <t xml:space="preserve">51435138944230000090000 </t>
  </si>
  <si>
    <t>Услуги физической охраны</t>
  </si>
  <si>
    <t xml:space="preserve">51435138944230000100000 </t>
  </si>
  <si>
    <t xml:space="preserve">51435138944230000110000 </t>
  </si>
  <si>
    <t>Услуги по обеспечению специализированным вооруженным сопровождением</t>
  </si>
  <si>
    <t xml:space="preserve">51435138944230000120000 </t>
  </si>
  <si>
    <t xml:space="preserve">51435138944230000130000 </t>
  </si>
  <si>
    <t>Поставка серверного оборудования</t>
  </si>
  <si>
    <t xml:space="preserve">51435138944230000140000 </t>
  </si>
  <si>
    <t>Теплоэнегрия (Нюрба)</t>
  </si>
  <si>
    <t xml:space="preserve">51435138944230000150000 </t>
  </si>
  <si>
    <t>Оказание услуг по сопровождению ПП</t>
  </si>
  <si>
    <t xml:space="preserve">51435138944230000160000 </t>
  </si>
  <si>
    <t xml:space="preserve">51435138944230000170000 </t>
  </si>
  <si>
    <t xml:space="preserve">51435138944230000180000 </t>
  </si>
  <si>
    <t>Услуги по уборке офисных помещений</t>
  </si>
  <si>
    <t xml:space="preserve">51435138944230000190000 </t>
  </si>
  <si>
    <t xml:space="preserve">51435138944230000200000 </t>
  </si>
  <si>
    <t>Услуги связи (Интернет)</t>
  </si>
  <si>
    <t xml:space="preserve">51435138944230000210000 </t>
  </si>
  <si>
    <t xml:space="preserve">51435138944230000220000 </t>
  </si>
  <si>
    <t xml:space="preserve">51435138944230000230000 </t>
  </si>
  <si>
    <t xml:space="preserve">51435138944230000240000 </t>
  </si>
  <si>
    <t>Теплоэнегрия (Ытык-Кюель)</t>
  </si>
  <si>
    <t xml:space="preserve">51435138944230000250000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</si>
</sst>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J12" sqref="J12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74" t="s">
        <v>0</v>
      </c>
      <c r="B1" s="74"/>
      <c r="C1" s="74"/>
      <c r="D1" s="74"/>
      <c r="E1" s="74"/>
      <c r="F1" s="74"/>
      <c r="G1" s="1"/>
      <c r="H1" s="1"/>
      <c r="I1" s="1"/>
    </row>
    <row r="2" spans="1:9" ht="33" customHeight="1" x14ac:dyDescent="0.25">
      <c r="A2" s="73" t="s">
        <v>111</v>
      </c>
      <c r="B2" s="73"/>
      <c r="C2" s="73"/>
      <c r="D2" s="73"/>
      <c r="E2" s="73"/>
      <c r="F2" s="73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74" t="s">
        <v>1</v>
      </c>
      <c r="B4" s="74"/>
      <c r="C4" s="74"/>
      <c r="D4" s="74"/>
      <c r="E4" s="74"/>
      <c r="F4" s="74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73" t="s">
        <v>3</v>
      </c>
      <c r="B7" s="73"/>
      <c r="C7" s="72" t="s">
        <v>29</v>
      </c>
      <c r="D7" s="72"/>
      <c r="E7" s="16" t="s">
        <v>4</v>
      </c>
      <c r="F7" s="3">
        <v>1435138944</v>
      </c>
      <c r="G7" s="2"/>
      <c r="H7" s="2"/>
      <c r="I7" s="2"/>
    </row>
    <row r="8" spans="1:9" x14ac:dyDescent="0.25">
      <c r="A8" s="73"/>
      <c r="B8" s="73"/>
      <c r="C8" s="72"/>
      <c r="D8" s="72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73" t="s">
        <v>6</v>
      </c>
      <c r="B9" s="73"/>
      <c r="C9" s="72" t="s">
        <v>30</v>
      </c>
      <c r="D9" s="72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73" t="s">
        <v>8</v>
      </c>
      <c r="B10" s="73"/>
      <c r="C10" s="72" t="s">
        <v>31</v>
      </c>
      <c r="D10" s="72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73" t="s">
        <v>10</v>
      </c>
      <c r="B11" s="73"/>
      <c r="C11" s="75" t="s">
        <v>32</v>
      </c>
      <c r="D11" s="75"/>
      <c r="E11" s="72" t="s">
        <v>11</v>
      </c>
      <c r="F11" s="72">
        <v>98701000001</v>
      </c>
      <c r="G11" s="2"/>
      <c r="H11" s="2"/>
      <c r="I11" s="2"/>
    </row>
    <row r="12" spans="1:9" ht="15.75" customHeight="1" x14ac:dyDescent="0.25">
      <c r="A12" s="73"/>
      <c r="B12" s="73"/>
      <c r="C12" s="75"/>
      <c r="D12" s="75"/>
      <c r="E12" s="72"/>
      <c r="F12" s="72"/>
      <c r="G12" s="2"/>
      <c r="H12" s="2"/>
      <c r="I12" s="2"/>
    </row>
    <row r="13" spans="1:9" ht="15.75" customHeight="1" x14ac:dyDescent="0.25">
      <c r="A13" s="73"/>
      <c r="B13" s="73"/>
      <c r="C13" s="75"/>
      <c r="D13" s="75"/>
      <c r="E13" s="72"/>
      <c r="F13" s="72"/>
      <c r="G13" s="2"/>
      <c r="H13" s="2"/>
      <c r="I13" s="2"/>
    </row>
    <row r="14" spans="1:9" x14ac:dyDescent="0.25">
      <c r="A14" s="73" t="s">
        <v>12</v>
      </c>
      <c r="B14" s="73"/>
      <c r="C14" s="72" t="s">
        <v>13</v>
      </c>
      <c r="D14" s="72"/>
      <c r="E14" s="16"/>
      <c r="F14" s="72"/>
      <c r="G14" s="2"/>
      <c r="H14" s="2"/>
      <c r="I14" s="2"/>
    </row>
    <row r="15" spans="1:9" ht="47.25" customHeight="1" x14ac:dyDescent="0.25">
      <c r="A15" s="73"/>
      <c r="B15" s="73"/>
      <c r="C15" s="72" t="s">
        <v>14</v>
      </c>
      <c r="D15" s="72"/>
      <c r="E15" s="16"/>
      <c r="F15" s="72"/>
      <c r="G15" s="2"/>
      <c r="H15" s="2"/>
      <c r="I15" s="2"/>
    </row>
    <row r="16" spans="1:9" x14ac:dyDescent="0.25">
      <c r="A16" s="73" t="s">
        <v>15</v>
      </c>
      <c r="B16" s="73"/>
      <c r="C16" s="72" t="s">
        <v>16</v>
      </c>
      <c r="D16" s="72"/>
      <c r="E16" s="16" t="s">
        <v>17</v>
      </c>
      <c r="F16" s="3">
        <v>383</v>
      </c>
      <c r="G16" s="2"/>
      <c r="H16" s="2"/>
      <c r="I16" s="2"/>
    </row>
  </sheetData>
  <mergeCells count="20"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  <mergeCell ref="F14:F15"/>
    <mergeCell ref="A11:B13"/>
    <mergeCell ref="A4:F4"/>
    <mergeCell ref="A1:F1"/>
    <mergeCell ref="A2:F2"/>
    <mergeCell ref="E11:E13"/>
    <mergeCell ref="F11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1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36" sqref="D36"/>
    </sheetView>
  </sheetViews>
  <sheetFormatPr defaultRowHeight="15" x14ac:dyDescent="0.25"/>
  <cols>
    <col min="1" max="1" width="7.140625" style="22" customWidth="1"/>
    <col min="2" max="2" width="47.42578125" style="22" customWidth="1"/>
    <col min="3" max="3" width="13.28515625" style="22" customWidth="1"/>
    <col min="4" max="4" width="36.5703125" style="22" customWidth="1"/>
    <col min="5" max="5" width="27.85546875" style="22" customWidth="1"/>
    <col min="6" max="6" width="17" style="22" customWidth="1"/>
    <col min="7" max="16384" width="9.140625" style="22"/>
  </cols>
  <sheetData>
    <row r="1" spans="1:6" ht="51" customHeight="1" x14ac:dyDescent="0.25">
      <c r="A1" s="73" t="s">
        <v>48</v>
      </c>
      <c r="B1" s="73"/>
      <c r="C1" s="73"/>
      <c r="D1" s="73"/>
      <c r="E1" s="73"/>
      <c r="F1" s="73"/>
    </row>
    <row r="3" spans="1:6" ht="81" customHeight="1" x14ac:dyDescent="0.25">
      <c r="A3" s="52" t="s">
        <v>44</v>
      </c>
      <c r="B3" s="24" t="s">
        <v>45</v>
      </c>
      <c r="C3" s="24" t="s">
        <v>46</v>
      </c>
      <c r="D3" s="24" t="s">
        <v>49</v>
      </c>
      <c r="E3" s="25" t="s">
        <v>47</v>
      </c>
      <c r="F3" s="25" t="s">
        <v>50</v>
      </c>
    </row>
    <row r="4" spans="1:6" x14ac:dyDescent="0.25">
      <c r="A4" s="17">
        <v>1</v>
      </c>
      <c r="B4" s="60" t="s">
        <v>94</v>
      </c>
      <c r="C4" s="56" t="s">
        <v>112</v>
      </c>
      <c r="D4" s="57" t="s">
        <v>113</v>
      </c>
      <c r="E4" s="58">
        <v>44935</v>
      </c>
      <c r="F4" s="19">
        <v>552000</v>
      </c>
    </row>
    <row r="5" spans="1:6" x14ac:dyDescent="0.25">
      <c r="A5" s="17">
        <v>2</v>
      </c>
      <c r="B5" s="60" t="s">
        <v>109</v>
      </c>
      <c r="C5" s="56">
        <v>220</v>
      </c>
      <c r="D5" s="57" t="s">
        <v>114</v>
      </c>
      <c r="E5" s="58">
        <v>44935</v>
      </c>
      <c r="F5" s="19">
        <v>557400</v>
      </c>
    </row>
    <row r="6" spans="1:6" x14ac:dyDescent="0.25">
      <c r="A6" s="17">
        <v>3</v>
      </c>
      <c r="B6" s="60" t="s">
        <v>94</v>
      </c>
      <c r="C6" s="56" t="s">
        <v>110</v>
      </c>
      <c r="D6" s="57" t="s">
        <v>115</v>
      </c>
      <c r="E6" s="58">
        <v>44935</v>
      </c>
      <c r="F6" s="14">
        <v>29972916</v>
      </c>
    </row>
    <row r="7" spans="1:6" x14ac:dyDescent="0.25">
      <c r="A7" s="17">
        <v>4</v>
      </c>
      <c r="B7" s="60" t="s">
        <v>106</v>
      </c>
      <c r="C7" s="56">
        <v>220</v>
      </c>
      <c r="D7" s="57" t="s">
        <v>116</v>
      </c>
      <c r="E7" s="58">
        <v>44936</v>
      </c>
      <c r="F7" s="20">
        <v>1095000</v>
      </c>
    </row>
    <row r="8" spans="1:6" x14ac:dyDescent="0.25">
      <c r="A8" s="17">
        <v>5</v>
      </c>
      <c r="B8" s="60" t="s">
        <v>117</v>
      </c>
      <c r="C8" s="56" t="s">
        <v>110</v>
      </c>
      <c r="D8" s="57" t="s">
        <v>118</v>
      </c>
      <c r="E8" s="58">
        <v>44938</v>
      </c>
      <c r="F8" s="19">
        <v>2514600</v>
      </c>
    </row>
    <row r="9" spans="1:6" x14ac:dyDescent="0.25">
      <c r="A9" s="17">
        <v>6</v>
      </c>
      <c r="B9" s="70" t="s">
        <v>119</v>
      </c>
      <c r="C9" s="56" t="s">
        <v>112</v>
      </c>
      <c r="D9" s="57" t="s">
        <v>120</v>
      </c>
      <c r="E9" s="58">
        <v>44938</v>
      </c>
      <c r="F9" s="19">
        <v>4058500</v>
      </c>
    </row>
    <row r="10" spans="1:6" x14ac:dyDescent="0.25">
      <c r="A10" s="17">
        <v>7</v>
      </c>
      <c r="B10" s="70" t="s">
        <v>121</v>
      </c>
      <c r="C10" s="56">
        <v>130</v>
      </c>
      <c r="D10" s="57" t="s">
        <v>123</v>
      </c>
      <c r="E10" s="58">
        <v>44938</v>
      </c>
      <c r="F10" s="19">
        <v>12536064</v>
      </c>
    </row>
    <row r="11" spans="1:6" ht="16.5" customHeight="1" x14ac:dyDescent="0.25">
      <c r="A11" s="17">
        <v>8</v>
      </c>
      <c r="B11" s="70" t="s">
        <v>122</v>
      </c>
      <c r="C11" s="56">
        <v>220</v>
      </c>
      <c r="D11" s="57" t="s">
        <v>124</v>
      </c>
      <c r="E11" s="58">
        <v>44942</v>
      </c>
      <c r="F11" s="19">
        <v>3168000</v>
      </c>
    </row>
    <row r="12" spans="1:6" x14ac:dyDescent="0.25">
      <c r="A12" s="17">
        <v>9</v>
      </c>
      <c r="B12" s="70" t="s">
        <v>125</v>
      </c>
      <c r="C12" s="56">
        <v>220</v>
      </c>
      <c r="D12" s="57" t="s">
        <v>126</v>
      </c>
      <c r="E12" s="58">
        <v>44942</v>
      </c>
      <c r="F12" s="19">
        <v>624000</v>
      </c>
    </row>
    <row r="13" spans="1:6" x14ac:dyDescent="0.25">
      <c r="A13" s="17">
        <v>10</v>
      </c>
      <c r="B13" s="70" t="s">
        <v>127</v>
      </c>
      <c r="C13" s="56">
        <v>220</v>
      </c>
      <c r="D13" s="57" t="s">
        <v>128</v>
      </c>
      <c r="E13" s="58">
        <v>44938</v>
      </c>
      <c r="F13" s="19">
        <v>17750800</v>
      </c>
    </row>
    <row r="14" spans="1:6" x14ac:dyDescent="0.25">
      <c r="A14" s="17">
        <v>11</v>
      </c>
      <c r="B14" s="70" t="s">
        <v>127</v>
      </c>
      <c r="C14" s="56">
        <v>220</v>
      </c>
      <c r="D14" s="57" t="s">
        <v>129</v>
      </c>
      <c r="E14" s="58">
        <v>44938</v>
      </c>
      <c r="F14" s="19">
        <v>9719800</v>
      </c>
    </row>
    <row r="15" spans="1:6" ht="30" x14ac:dyDescent="0.25">
      <c r="A15" s="17">
        <v>12</v>
      </c>
      <c r="B15" s="70" t="s">
        <v>130</v>
      </c>
      <c r="C15" s="56">
        <v>220</v>
      </c>
      <c r="D15" s="57" t="s">
        <v>131</v>
      </c>
      <c r="E15" s="58">
        <v>44938</v>
      </c>
      <c r="F15" s="19">
        <v>6058800</v>
      </c>
    </row>
    <row r="16" spans="1:6" ht="30" x14ac:dyDescent="0.25">
      <c r="A16" s="17">
        <v>13</v>
      </c>
      <c r="B16" s="70" t="s">
        <v>130</v>
      </c>
      <c r="C16" s="56">
        <v>220</v>
      </c>
      <c r="D16" s="57" t="s">
        <v>132</v>
      </c>
      <c r="E16" s="58">
        <v>44938</v>
      </c>
      <c r="F16" s="19">
        <v>1966300</v>
      </c>
    </row>
    <row r="17" spans="1:6" x14ac:dyDescent="0.25">
      <c r="A17" s="17">
        <v>14</v>
      </c>
      <c r="B17" s="70" t="s">
        <v>133</v>
      </c>
      <c r="C17" s="56">
        <v>130</v>
      </c>
      <c r="D17" s="57" t="s">
        <v>134</v>
      </c>
      <c r="E17" s="58">
        <v>44944</v>
      </c>
      <c r="F17" s="19">
        <v>17688564.690000001</v>
      </c>
    </row>
    <row r="18" spans="1:6" x14ac:dyDescent="0.25">
      <c r="A18" s="17">
        <v>15</v>
      </c>
      <c r="B18" s="55" t="s">
        <v>135</v>
      </c>
      <c r="C18" s="56">
        <v>220</v>
      </c>
      <c r="D18" s="57" t="s">
        <v>136</v>
      </c>
      <c r="E18" s="58">
        <v>44944</v>
      </c>
      <c r="F18" s="19">
        <v>2052261.76</v>
      </c>
    </row>
    <row r="19" spans="1:6" x14ac:dyDescent="0.25">
      <c r="A19" s="17">
        <v>16</v>
      </c>
      <c r="B19" s="60" t="s">
        <v>137</v>
      </c>
      <c r="C19" s="56">
        <v>220</v>
      </c>
      <c r="D19" s="57" t="s">
        <v>138</v>
      </c>
      <c r="E19" s="58">
        <v>44942</v>
      </c>
      <c r="F19" s="19">
        <v>966000</v>
      </c>
    </row>
    <row r="20" spans="1:6" x14ac:dyDescent="0.25">
      <c r="A20" s="17">
        <v>17</v>
      </c>
      <c r="B20" s="70" t="s">
        <v>122</v>
      </c>
      <c r="C20" s="56">
        <v>220</v>
      </c>
      <c r="D20" s="57" t="s">
        <v>139</v>
      </c>
      <c r="E20" s="61">
        <v>44949</v>
      </c>
      <c r="F20" s="71">
        <v>940038</v>
      </c>
    </row>
    <row r="21" spans="1:6" x14ac:dyDescent="0.25">
      <c r="A21" s="17">
        <f>A20+1</f>
        <v>18</v>
      </c>
      <c r="B21" s="60" t="s">
        <v>106</v>
      </c>
      <c r="C21" s="60">
        <v>220</v>
      </c>
      <c r="D21" s="57" t="s">
        <v>140</v>
      </c>
      <c r="E21" s="61">
        <v>44942</v>
      </c>
      <c r="F21" s="71">
        <v>660000</v>
      </c>
    </row>
    <row r="22" spans="1:6" x14ac:dyDescent="0.25">
      <c r="A22" s="17">
        <f t="shared" ref="A22:A28" si="0">A21+1</f>
        <v>19</v>
      </c>
      <c r="B22" s="60" t="s">
        <v>141</v>
      </c>
      <c r="C22" s="60">
        <v>220</v>
      </c>
      <c r="D22" s="57" t="s">
        <v>142</v>
      </c>
      <c r="E22" s="61">
        <v>44949</v>
      </c>
      <c r="F22" s="71">
        <v>5462595.25</v>
      </c>
    </row>
    <row r="23" spans="1:6" x14ac:dyDescent="0.25">
      <c r="A23" s="17">
        <f t="shared" si="0"/>
        <v>20</v>
      </c>
      <c r="B23" s="60" t="s">
        <v>109</v>
      </c>
      <c r="C23" s="60">
        <v>220</v>
      </c>
      <c r="D23" s="57" t="s">
        <v>143</v>
      </c>
      <c r="E23" s="61">
        <v>44951</v>
      </c>
      <c r="F23" s="71">
        <v>1000000</v>
      </c>
    </row>
    <row r="24" spans="1:6" x14ac:dyDescent="0.25">
      <c r="A24" s="17">
        <f t="shared" si="0"/>
        <v>21</v>
      </c>
      <c r="B24" s="60" t="s">
        <v>144</v>
      </c>
      <c r="C24" s="60">
        <v>220</v>
      </c>
      <c r="D24" s="57" t="s">
        <v>145</v>
      </c>
      <c r="E24" s="61">
        <v>44953</v>
      </c>
      <c r="F24" s="71">
        <v>2280000</v>
      </c>
    </row>
    <row r="25" spans="1:6" x14ac:dyDescent="0.25">
      <c r="A25" s="17">
        <f t="shared" si="0"/>
        <v>22</v>
      </c>
      <c r="B25" s="60" t="s">
        <v>141</v>
      </c>
      <c r="C25" s="60">
        <v>220</v>
      </c>
      <c r="D25" s="57" t="s">
        <v>146</v>
      </c>
      <c r="E25" s="61">
        <v>44953</v>
      </c>
      <c r="F25" s="71">
        <v>652692</v>
      </c>
    </row>
    <row r="26" spans="1:6" x14ac:dyDescent="0.25">
      <c r="A26" s="17">
        <f t="shared" si="0"/>
        <v>23</v>
      </c>
      <c r="B26" s="60" t="s">
        <v>141</v>
      </c>
      <c r="C26" s="60">
        <v>220</v>
      </c>
      <c r="D26" s="57" t="s">
        <v>147</v>
      </c>
      <c r="E26" s="61">
        <v>44950</v>
      </c>
      <c r="F26" s="71">
        <v>696000</v>
      </c>
    </row>
    <row r="27" spans="1:6" x14ac:dyDescent="0.25">
      <c r="A27" s="17">
        <f t="shared" si="0"/>
        <v>24</v>
      </c>
      <c r="B27" s="60" t="s">
        <v>137</v>
      </c>
      <c r="C27" s="60">
        <v>220</v>
      </c>
      <c r="D27" s="57" t="s">
        <v>148</v>
      </c>
      <c r="E27" s="61">
        <v>44935</v>
      </c>
      <c r="F27" s="59">
        <v>1265222.3999999999</v>
      </c>
    </row>
    <row r="28" spans="1:6" x14ac:dyDescent="0.25">
      <c r="A28" s="17">
        <f t="shared" si="0"/>
        <v>25</v>
      </c>
      <c r="B28" s="55" t="s">
        <v>149</v>
      </c>
      <c r="C28" s="60">
        <v>220</v>
      </c>
      <c r="D28" s="57" t="s">
        <v>150</v>
      </c>
      <c r="E28" s="61">
        <v>44927</v>
      </c>
      <c r="F28" s="59">
        <v>1871495.43</v>
      </c>
    </row>
    <row r="29" spans="1:6" x14ac:dyDescent="0.25">
      <c r="F29" s="26"/>
    </row>
    <row r="30" spans="1:6" ht="39.75" customHeight="1" x14ac:dyDescent="0.25">
      <c r="A30" s="73" t="s">
        <v>51</v>
      </c>
      <c r="B30" s="73"/>
      <c r="C30" s="73"/>
      <c r="D30" s="73"/>
    </row>
    <row r="32" spans="1:6" ht="60" x14ac:dyDescent="0.25">
      <c r="A32" s="21" t="s">
        <v>20</v>
      </c>
      <c r="B32" s="21" t="s">
        <v>39</v>
      </c>
      <c r="C32" s="21" t="s">
        <v>18</v>
      </c>
      <c r="D32" s="21" t="s">
        <v>42</v>
      </c>
    </row>
    <row r="33" spans="1:5" x14ac:dyDescent="0.25">
      <c r="A33" s="21">
        <v>1</v>
      </c>
      <c r="B33" s="21">
        <v>2</v>
      </c>
      <c r="C33" s="21">
        <v>3</v>
      </c>
      <c r="D33" s="21">
        <v>4</v>
      </c>
    </row>
    <row r="34" spans="1:5" ht="62.25" customHeight="1" x14ac:dyDescent="0.25">
      <c r="A34" s="21">
        <v>1</v>
      </c>
      <c r="B34" s="4" t="s">
        <v>52</v>
      </c>
      <c r="C34" s="11">
        <v>0</v>
      </c>
      <c r="D34" s="5">
        <v>0</v>
      </c>
    </row>
    <row r="35" spans="1:5" ht="76.5" customHeight="1" x14ac:dyDescent="0.25">
      <c r="A35" s="21">
        <v>2</v>
      </c>
      <c r="B35" s="4" t="s">
        <v>40</v>
      </c>
      <c r="C35" s="11">
        <v>0</v>
      </c>
      <c r="D35" s="5">
        <v>0</v>
      </c>
    </row>
    <row r="36" spans="1:5" ht="66" customHeight="1" x14ac:dyDescent="0.25">
      <c r="A36" s="21">
        <v>3</v>
      </c>
      <c r="B36" s="4" t="s">
        <v>41</v>
      </c>
      <c r="C36" s="41">
        <f>109-16-18+295</f>
        <v>370</v>
      </c>
      <c r="D36" s="36">
        <f>123076272.68-F11-F12-F13-F14-F15-F16-F18-F19-F20-F21-F22-F24-F25-F26-F27-F28-2714011.71-637200-900000-587866.44-1476000-861600-1494816-2423999.76-2785360.44-864341.28-930121.67-1407364.12-7839286.69-1020000-889200-1103520-3563010.99-1290342+7698406.67</f>
        <v>41852633.410000004</v>
      </c>
      <c r="E36" s="47"/>
    </row>
    <row r="37" spans="1:5" ht="138.75" customHeight="1" x14ac:dyDescent="0.25">
      <c r="A37" s="64">
        <v>4</v>
      </c>
      <c r="B37" s="65" t="s">
        <v>98</v>
      </c>
      <c r="C37" s="41">
        <v>0</v>
      </c>
      <c r="D37" s="36">
        <v>0</v>
      </c>
      <c r="E37" s="47"/>
    </row>
    <row r="38" spans="1:5" ht="124.5" customHeight="1" x14ac:dyDescent="0.25">
      <c r="A38" s="64">
        <v>5</v>
      </c>
      <c r="B38" s="65" t="s">
        <v>99</v>
      </c>
      <c r="C38" s="41">
        <v>0</v>
      </c>
      <c r="D38" s="36">
        <v>0</v>
      </c>
      <c r="E38" s="47"/>
    </row>
    <row r="39" spans="1:5" ht="153" customHeight="1" x14ac:dyDescent="0.25">
      <c r="A39" s="64">
        <v>6</v>
      </c>
      <c r="B39" s="65" t="s">
        <v>100</v>
      </c>
      <c r="C39" s="41">
        <v>0</v>
      </c>
      <c r="D39" s="36">
        <v>0</v>
      </c>
      <c r="E39" s="47"/>
    </row>
    <row r="40" spans="1:5" x14ac:dyDescent="0.25">
      <c r="A40" s="76" t="s">
        <v>19</v>
      </c>
      <c r="B40" s="77"/>
      <c r="C40" s="11">
        <f>SUM(C34:C36)</f>
        <v>370</v>
      </c>
      <c r="D40" s="5">
        <f>SUM(D34:D36)</f>
        <v>41852633.410000004</v>
      </c>
    </row>
    <row r="41" spans="1:5" x14ac:dyDescent="0.25">
      <c r="D41" s="23"/>
    </row>
  </sheetData>
  <mergeCells count="3">
    <mergeCell ref="A30:D30"/>
    <mergeCell ref="A40:B40"/>
    <mergeCell ref="A1:F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BreakPreview" zoomScale="80" zoomScaleNormal="70" zoomScaleSheetLayoutView="80" workbookViewId="0">
      <pane ySplit="4" topLeftCell="A5" activePane="bottomLeft" state="frozen"/>
      <selection activeCell="B1" sqref="B1"/>
      <selection pane="bottomLeft" activeCell="G36" sqref="G36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2.7109375" customWidth="1"/>
    <col min="6" max="6" width="21.42578125" customWidth="1"/>
    <col min="7" max="7" width="22.85546875" customWidth="1"/>
    <col min="8" max="8" width="32.7109375" customWidth="1"/>
  </cols>
  <sheetData>
    <row r="1" spans="1:8" ht="49.5" customHeight="1" x14ac:dyDescent="0.25">
      <c r="A1" s="78" t="s">
        <v>43</v>
      </c>
      <c r="B1" s="78"/>
      <c r="C1" s="78"/>
      <c r="D1" s="78"/>
      <c r="E1" s="78"/>
      <c r="F1" s="78"/>
      <c r="G1" s="78"/>
    </row>
    <row r="3" spans="1:8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8" ht="90" x14ac:dyDescent="0.25">
      <c r="A5" s="16">
        <v>1</v>
      </c>
      <c r="B5" s="15" t="s">
        <v>37</v>
      </c>
      <c r="C5" s="10" t="s">
        <v>38</v>
      </c>
      <c r="D5" s="13">
        <v>90</v>
      </c>
      <c r="E5" s="10" t="s">
        <v>53</v>
      </c>
      <c r="F5" s="5"/>
      <c r="G5" s="5"/>
      <c r="H5" s="49"/>
    </row>
    <row r="6" spans="1:8" ht="30" x14ac:dyDescent="0.25">
      <c r="A6" s="63">
        <f t="shared" ref="A6:A11" si="0">A5+1</f>
        <v>2</v>
      </c>
      <c r="B6" s="15" t="s">
        <v>101</v>
      </c>
      <c r="C6" s="10" t="s">
        <v>102</v>
      </c>
      <c r="D6" s="13">
        <v>90</v>
      </c>
      <c r="E6" s="66"/>
      <c r="F6" s="69"/>
      <c r="G6" s="69"/>
      <c r="H6" s="49"/>
    </row>
    <row r="7" spans="1:8" ht="90" x14ac:dyDescent="0.25">
      <c r="A7" s="63">
        <f t="shared" si="0"/>
        <v>3</v>
      </c>
      <c r="B7" s="10" t="s">
        <v>75</v>
      </c>
      <c r="C7" s="10" t="s">
        <v>76</v>
      </c>
      <c r="D7" s="13">
        <v>90</v>
      </c>
      <c r="E7" s="10" t="s">
        <v>53</v>
      </c>
      <c r="F7" s="5"/>
      <c r="G7" s="5"/>
      <c r="H7" s="49"/>
    </row>
    <row r="8" spans="1:8" ht="150" x14ac:dyDescent="0.25">
      <c r="A8" s="38">
        <f t="shared" si="0"/>
        <v>4</v>
      </c>
      <c r="B8" s="10" t="s">
        <v>64</v>
      </c>
      <c r="C8" s="10" t="s">
        <v>65</v>
      </c>
      <c r="D8" s="10">
        <v>60</v>
      </c>
      <c r="E8" s="10" t="s">
        <v>53</v>
      </c>
      <c r="F8" s="5"/>
      <c r="G8" s="5"/>
      <c r="H8" s="48"/>
    </row>
    <row r="9" spans="1:8" ht="90" x14ac:dyDescent="0.25">
      <c r="A9" s="38">
        <f t="shared" si="0"/>
        <v>5</v>
      </c>
      <c r="B9" s="10" t="s">
        <v>77</v>
      </c>
      <c r="C9" s="10" t="s">
        <v>78</v>
      </c>
      <c r="D9" s="10">
        <v>20</v>
      </c>
      <c r="E9" s="10" t="s">
        <v>53</v>
      </c>
      <c r="F9" s="5"/>
      <c r="G9" s="5"/>
      <c r="H9" s="48"/>
    </row>
    <row r="10" spans="1:8" ht="120" x14ac:dyDescent="0.25">
      <c r="A10" s="38">
        <f t="shared" si="0"/>
        <v>6</v>
      </c>
      <c r="B10" s="10" t="s">
        <v>79</v>
      </c>
      <c r="C10" s="10" t="s">
        <v>80</v>
      </c>
      <c r="D10" s="10">
        <v>60</v>
      </c>
      <c r="E10" s="10" t="s">
        <v>53</v>
      </c>
      <c r="F10" s="39"/>
      <c r="G10" s="39"/>
      <c r="H10" s="48"/>
    </row>
    <row r="11" spans="1:8" ht="75" x14ac:dyDescent="0.25">
      <c r="A11" s="38">
        <f t="shared" si="0"/>
        <v>7</v>
      </c>
      <c r="B11" s="38" t="s">
        <v>81</v>
      </c>
      <c r="C11" s="38" t="s">
        <v>95</v>
      </c>
      <c r="D11" s="10">
        <v>60</v>
      </c>
      <c r="E11" s="66"/>
      <c r="F11" s="5"/>
      <c r="G11" s="5"/>
      <c r="H11" s="50"/>
    </row>
    <row r="12" spans="1:8" ht="135" x14ac:dyDescent="0.25">
      <c r="A12" s="62"/>
      <c r="B12" s="62" t="s">
        <v>96</v>
      </c>
      <c r="C12" s="62" t="s">
        <v>97</v>
      </c>
      <c r="D12" s="10">
        <v>60</v>
      </c>
      <c r="E12" s="10" t="s">
        <v>53</v>
      </c>
      <c r="F12" s="5"/>
      <c r="G12" s="5"/>
      <c r="H12" s="50"/>
    </row>
    <row r="13" spans="1:8" ht="96" customHeight="1" x14ac:dyDescent="0.25">
      <c r="A13" s="38">
        <f>A11+1</f>
        <v>8</v>
      </c>
      <c r="B13" s="34" t="s">
        <v>72</v>
      </c>
      <c r="C13" s="30" t="s">
        <v>73</v>
      </c>
      <c r="D13" s="34">
        <v>3</v>
      </c>
      <c r="E13" s="34" t="s">
        <v>53</v>
      </c>
      <c r="F13" s="35"/>
      <c r="G13" s="35"/>
      <c r="H13" s="48"/>
    </row>
    <row r="14" spans="1:8" ht="90" x14ac:dyDescent="0.25">
      <c r="A14" s="38">
        <f t="shared" ref="A14:A17" si="1">A13+1</f>
        <v>9</v>
      </c>
      <c r="B14" s="10" t="s">
        <v>60</v>
      </c>
      <c r="C14" s="18" t="s">
        <v>61</v>
      </c>
      <c r="D14" s="10">
        <v>3</v>
      </c>
      <c r="E14" s="10" t="s">
        <v>53</v>
      </c>
      <c r="F14" s="19"/>
      <c r="G14" s="5"/>
      <c r="H14" s="48"/>
    </row>
    <row r="15" spans="1:8" ht="90" x14ac:dyDescent="0.25">
      <c r="A15" s="38">
        <f t="shared" si="1"/>
        <v>10</v>
      </c>
      <c r="B15" s="31" t="s">
        <v>70</v>
      </c>
      <c r="C15" s="18" t="s">
        <v>71</v>
      </c>
      <c r="D15" s="31">
        <v>40</v>
      </c>
      <c r="E15" s="10" t="s">
        <v>53</v>
      </c>
      <c r="F15" s="32"/>
      <c r="G15" s="33"/>
      <c r="H15" s="48"/>
    </row>
    <row r="16" spans="1:8" ht="90" x14ac:dyDescent="0.25">
      <c r="A16" s="46">
        <f t="shared" si="1"/>
        <v>11</v>
      </c>
      <c r="B16" s="31" t="s">
        <v>90</v>
      </c>
      <c r="C16" s="18" t="s">
        <v>91</v>
      </c>
      <c r="D16" s="31">
        <v>49</v>
      </c>
      <c r="E16" s="10" t="s">
        <v>53</v>
      </c>
      <c r="F16" s="32"/>
      <c r="G16" s="33"/>
      <c r="H16" s="48"/>
    </row>
    <row r="17" spans="1:8" ht="90" x14ac:dyDescent="0.25">
      <c r="A17" s="46">
        <f t="shared" si="1"/>
        <v>12</v>
      </c>
      <c r="B17" s="10" t="s">
        <v>58</v>
      </c>
      <c r="C17" s="10" t="s">
        <v>59</v>
      </c>
      <c r="D17" s="13">
        <v>1</v>
      </c>
      <c r="E17" s="10" t="s">
        <v>53</v>
      </c>
      <c r="F17" s="5"/>
      <c r="G17" s="5"/>
      <c r="H17" s="48"/>
    </row>
    <row r="18" spans="1:8" ht="90" x14ac:dyDescent="0.25">
      <c r="A18" s="38">
        <f>A17+1</f>
        <v>13</v>
      </c>
      <c r="B18" s="28" t="s">
        <v>66</v>
      </c>
      <c r="C18" s="28" t="s">
        <v>67</v>
      </c>
      <c r="D18" s="28">
        <v>90</v>
      </c>
      <c r="E18" s="10" t="s">
        <v>53</v>
      </c>
      <c r="F18" s="5"/>
      <c r="G18" s="5"/>
      <c r="H18" s="48"/>
    </row>
    <row r="19" spans="1:8" ht="90" x14ac:dyDescent="0.25">
      <c r="A19" s="38">
        <f>A18+1</f>
        <v>14</v>
      </c>
      <c r="B19" s="10" t="s">
        <v>62</v>
      </c>
      <c r="C19" s="10" t="s">
        <v>63</v>
      </c>
      <c r="D19" s="10">
        <v>75</v>
      </c>
      <c r="E19" s="10" t="s">
        <v>53</v>
      </c>
      <c r="F19" s="20"/>
      <c r="G19" s="36"/>
      <c r="H19" s="48"/>
    </row>
    <row r="20" spans="1:8" ht="90" x14ac:dyDescent="0.25">
      <c r="A20" s="38">
        <f>A19+1</f>
        <v>15</v>
      </c>
      <c r="B20" s="10" t="s">
        <v>82</v>
      </c>
      <c r="C20" s="10" t="s">
        <v>83</v>
      </c>
      <c r="D20" s="10">
        <v>70</v>
      </c>
      <c r="E20" s="10" t="s">
        <v>53</v>
      </c>
      <c r="F20" s="20"/>
      <c r="G20" s="36"/>
      <c r="H20" s="48"/>
    </row>
    <row r="21" spans="1:8" ht="90" x14ac:dyDescent="0.25">
      <c r="A21" s="54"/>
      <c r="B21" s="10" t="s">
        <v>92</v>
      </c>
      <c r="C21" s="53" t="s">
        <v>93</v>
      </c>
      <c r="D21" s="10">
        <v>70</v>
      </c>
      <c r="E21" s="10" t="s">
        <v>53</v>
      </c>
      <c r="F21" s="20"/>
      <c r="G21" s="36"/>
      <c r="H21" s="48"/>
    </row>
    <row r="22" spans="1:8" ht="90" x14ac:dyDescent="0.25">
      <c r="A22" s="38">
        <f>A20+1</f>
        <v>16</v>
      </c>
      <c r="B22" s="10" t="s">
        <v>33</v>
      </c>
      <c r="C22" s="10" t="s">
        <v>34</v>
      </c>
      <c r="D22" s="13">
        <v>70</v>
      </c>
      <c r="E22" s="10" t="s">
        <v>53</v>
      </c>
      <c r="F22" s="14"/>
      <c r="G22" s="14"/>
      <c r="H22" s="48"/>
    </row>
    <row r="23" spans="1:8" ht="90" x14ac:dyDescent="0.25">
      <c r="A23" s="38">
        <f t="shared" ref="A23" si="2">A22+1</f>
        <v>17</v>
      </c>
      <c r="B23" s="12" t="s">
        <v>55</v>
      </c>
      <c r="C23" s="10" t="s">
        <v>54</v>
      </c>
      <c r="D23" s="13">
        <v>90</v>
      </c>
      <c r="E23" s="10" t="s">
        <v>53</v>
      </c>
      <c r="F23" s="14"/>
      <c r="G23" s="14"/>
      <c r="H23" s="51"/>
    </row>
    <row r="24" spans="1:8" ht="90" x14ac:dyDescent="0.25">
      <c r="A24" s="67"/>
      <c r="B24" s="12" t="s">
        <v>104</v>
      </c>
      <c r="C24" s="10" t="s">
        <v>105</v>
      </c>
      <c r="D24" s="13">
        <v>70</v>
      </c>
      <c r="E24" s="10" t="s">
        <v>53</v>
      </c>
      <c r="F24" s="14"/>
      <c r="G24" s="37"/>
      <c r="H24" s="51"/>
    </row>
    <row r="25" spans="1:8" ht="90" x14ac:dyDescent="0.25">
      <c r="A25" s="38">
        <f>A23+1</f>
        <v>18</v>
      </c>
      <c r="B25" s="15" t="s">
        <v>56</v>
      </c>
      <c r="C25" s="10" t="s">
        <v>57</v>
      </c>
      <c r="D25" s="13">
        <v>33</v>
      </c>
      <c r="E25" s="10" t="s">
        <v>103</v>
      </c>
      <c r="F25" s="14"/>
      <c r="G25" s="14"/>
      <c r="H25" s="48"/>
    </row>
    <row r="26" spans="1:8" ht="105" x14ac:dyDescent="0.25">
      <c r="A26" s="42">
        <f>A25+1</f>
        <v>19</v>
      </c>
      <c r="B26" s="15" t="s">
        <v>86</v>
      </c>
      <c r="C26" s="43" t="s">
        <v>87</v>
      </c>
      <c r="D26" s="13">
        <v>70</v>
      </c>
      <c r="E26" s="10" t="s">
        <v>74</v>
      </c>
      <c r="F26" s="14"/>
      <c r="G26" s="14"/>
      <c r="H26" s="48"/>
    </row>
    <row r="27" spans="1:8" ht="105" x14ac:dyDescent="0.25">
      <c r="A27" s="42">
        <f t="shared" ref="A27" si="3">A26+1</f>
        <v>20</v>
      </c>
      <c r="B27" s="40" t="s">
        <v>84</v>
      </c>
      <c r="C27" s="40" t="s">
        <v>85</v>
      </c>
      <c r="D27" s="10">
        <v>55</v>
      </c>
      <c r="E27" s="10" t="s">
        <v>74</v>
      </c>
      <c r="F27" s="14"/>
      <c r="G27" s="14"/>
      <c r="H27" s="48"/>
    </row>
    <row r="28" spans="1:8" ht="90" x14ac:dyDescent="0.25">
      <c r="A28" s="38">
        <f t="shared" ref="A28" si="4">A27+1</f>
        <v>21</v>
      </c>
      <c r="B28" s="15" t="s">
        <v>35</v>
      </c>
      <c r="C28" s="10" t="s">
        <v>36</v>
      </c>
      <c r="D28" s="13">
        <v>75</v>
      </c>
      <c r="E28" s="10" t="s">
        <v>53</v>
      </c>
      <c r="F28" s="14"/>
      <c r="G28" s="14"/>
      <c r="H28" s="48"/>
    </row>
    <row r="29" spans="1:8" ht="90" x14ac:dyDescent="0.25">
      <c r="A29" s="27">
        <f t="shared" ref="A29:A31" si="5">A28+1</f>
        <v>22</v>
      </c>
      <c r="B29" s="10" t="s">
        <v>68</v>
      </c>
      <c r="C29" s="10" t="s">
        <v>69</v>
      </c>
      <c r="D29" s="10">
        <v>75</v>
      </c>
      <c r="E29" s="10" t="s">
        <v>53</v>
      </c>
      <c r="F29" s="29"/>
      <c r="G29" s="29"/>
      <c r="H29" s="48"/>
    </row>
    <row r="30" spans="1:8" ht="90" x14ac:dyDescent="0.25">
      <c r="A30" s="46">
        <f t="shared" si="5"/>
        <v>23</v>
      </c>
      <c r="B30" s="10" t="s">
        <v>88</v>
      </c>
      <c r="C30" s="10" t="s">
        <v>89</v>
      </c>
      <c r="D30" s="10">
        <v>75</v>
      </c>
      <c r="E30" s="10" t="s">
        <v>53</v>
      </c>
      <c r="F30" s="14"/>
      <c r="G30" s="29"/>
      <c r="H30" s="48"/>
    </row>
    <row r="31" spans="1:8" ht="90" x14ac:dyDescent="0.25">
      <c r="A31" s="68">
        <f t="shared" si="5"/>
        <v>24</v>
      </c>
      <c r="B31" s="10" t="s">
        <v>108</v>
      </c>
      <c r="C31" s="10" t="s">
        <v>107</v>
      </c>
      <c r="D31" s="10">
        <v>75</v>
      </c>
      <c r="E31" s="10" t="s">
        <v>53</v>
      </c>
      <c r="F31" s="29"/>
      <c r="G31" s="29"/>
      <c r="H31" s="48"/>
    </row>
    <row r="32" spans="1:8" x14ac:dyDescent="0.25">
      <c r="F32" s="26">
        <f>SUM(F5:F31)</f>
        <v>0</v>
      </c>
      <c r="G32" s="26">
        <f>SUM(G5:G31)</f>
        <v>0</v>
      </c>
      <c r="H32" s="48"/>
    </row>
    <row r="33" spans="6:7" x14ac:dyDescent="0.25">
      <c r="F33" s="44"/>
      <c r="G33" s="44"/>
    </row>
    <row r="34" spans="6:7" x14ac:dyDescent="0.25">
      <c r="F34" s="45"/>
      <c r="G34" s="45"/>
    </row>
  </sheetData>
  <mergeCells count="1">
    <mergeCell ref="A1:G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7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73" t="s">
        <v>27</v>
      </c>
      <c r="B1" s="73"/>
      <c r="C1" s="73"/>
      <c r="D1" s="73"/>
      <c r="E1" s="73"/>
      <c r="F1" s="73"/>
      <c r="G1" s="73"/>
      <c r="H1" s="73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2023-02-15T05:28:31Z</dcterms:modified>
</cp:coreProperties>
</file>