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D24" i="2"/>
  <c r="F28" i="3" l="1"/>
  <c r="G28" i="3" l="1"/>
  <c r="F16" i="2" l="1"/>
  <c r="A11" i="3" l="1"/>
  <c r="A12" i="3" s="1"/>
  <c r="A13" i="3" s="1"/>
  <c r="A10" i="3"/>
  <c r="A9" i="3"/>
  <c r="A8" i="3"/>
  <c r="A7" i="3"/>
  <c r="A6" i="3"/>
  <c r="A14" i="3" l="1"/>
  <c r="A15" i="3" s="1"/>
  <c r="A16" i="3" s="1"/>
  <c r="A17" i="3" s="1"/>
  <c r="A18" i="3" s="1"/>
  <c r="A20" i="3" s="1"/>
  <c r="A21" i="3" s="1"/>
  <c r="A22" i="3" s="1"/>
  <c r="A23" i="3" s="1"/>
  <c r="A24" i="3" s="1"/>
  <c r="A25" i="3" s="1"/>
  <c r="A26" i="3" s="1"/>
  <c r="A27" i="3" s="1"/>
  <c r="D25" i="2" l="1"/>
  <c r="C25" i="2" l="1"/>
</calcChain>
</file>

<file path=xl/sharedStrings.xml><?xml version="1.0" encoding="utf-8"?>
<sst xmlns="http://schemas.openxmlformats.org/spreadsheetml/2006/main" count="145" uniqueCount="113">
  <si>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</si>
  <si>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</si>
  <si>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</si>
  <si>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</si>
  <si>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</si>
  <si>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</si>
  <si>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</si>
  <si>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</si>
  <si>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</si>
  <si>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</si>
  <si>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</si>
  <si>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</si>
  <si>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</si>
  <si>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</si>
  <si>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</si>
  <si>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</si>
  <si>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</si>
  <si>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</si>
  <si>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</si>
  <si>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</si>
  <si>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</si>
  <si>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</si>
  <si>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</si>
  <si>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</si>
  <si>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</si>
  <si>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</si>
  <si>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</si>
  <si>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</si>
  <si>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</si>
  <si>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</si>
  <si>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</si>
  <si>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</si>
  <si>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</si>
  <si>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</si>
  <si>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</si>
  <si>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</si>
  <si>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</si>
  <si>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</si>
  <si>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</si>
  <si>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</si>
  <si>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</si>
  <si>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</si>
  <si>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</si>
  <si>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</si>
  <si>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</si>
  <si>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</si>
  <si>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</si>
  <si>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</si>
  <si>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</si>
  <si>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</si>
  <si>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</si>
  <si>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</si>
  <si>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сведения о которых не подлежат размещению в единой информационной системе в соответствии с частью 15 статьи 4 Федерального закона (оборонзаказ)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</si>
  <si>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</si>
  <si>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</si>
  <si>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</si>
  <si>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28.23</t>
  </si>
  <si>
    <t>Машины офисные и оборудование, кроме компьютеров и периферийного оборудования (в т.ч. картриджи)</t>
  </si>
  <si>
    <t>26.30.22</t>
  </si>
  <si>
    <t>Аппараты телефонные для сотовых сетей связи или для прочих беспроводных сетей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</si>
  <si>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</si>
  <si>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</si>
  <si>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</si>
  <si>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</si>
  <si>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</si>
  <si>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</si>
  <si>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</si>
  <si>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</si>
  <si>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</si>
  <si>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</si>
  <si>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</si>
  <si>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</si>
  <si>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</si>
  <si>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</si>
  <si>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51435138944220000220000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</si>
  <si>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</si>
  <si>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</si>
  <si>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</si>
  <si>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</si>
  <si>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</si>
  <si>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</si>
  <si>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</si>
  <si>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Машины вычислительные электронные цифровые, поставляемые в виде систем для автоматической обработки данных</t>
  </si>
  <si>
    <t>26.40.42.120</t>
  </si>
  <si>
    <t>Телефоны головные, наушники и комбинированные устройства, состоящие из микрофона и громкоговорителя</t>
  </si>
  <si>
    <t>29.10.1</t>
  </si>
  <si>
    <t>Автомобили легковые</t>
  </si>
  <si>
    <t>28.24.1</t>
  </si>
  <si>
    <t>Инструменты ручные электрические; инструменты ручные прочие с механизированным приводом</t>
  </si>
  <si>
    <t>31.09.11</t>
  </si>
  <si>
    <t>Мебель металлическая, не включенная в другие группировки</t>
  </si>
  <si>
    <t>26.30.11.110</t>
  </si>
  <si>
    <t>Средства связи, выполняющие функцию систем коммутации</t>
  </si>
  <si>
    <r>
      <t>о договорах, заключенных в июне</t>
    </r>
    <r>
      <rPr>
        <b/>
        <sz val="11"/>
        <color theme="1"/>
        <rFont val="Times New Roman"/>
        <family val="1"/>
        <charset val="204"/>
      </rPr>
      <t xml:space="preserve"> 2022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</si>
  <si>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Поставка мебели</t>
  </si>
  <si>
    <t>Изготовление и поставка мебели</t>
  </si>
  <si>
    <t xml:space="preserve">51435138944220000670000 </t>
  </si>
  <si>
    <t xml:space="preserve">51435138944220000680000 </t>
  </si>
  <si>
    <t>Оказание консультационных услуг</t>
  </si>
  <si>
    <t xml:space="preserve">51435138944220000700000 </t>
  </si>
  <si>
    <t>Поставка модуля "Взаимодействие с платформой ЗСК"</t>
  </si>
  <si>
    <t xml:space="preserve">51435138944220000690000 </t>
  </si>
  <si>
    <t xml:space="preserve">51435138944220000710000 </t>
  </si>
  <si>
    <t>Доработка программного обеспечения</t>
  </si>
  <si>
    <t xml:space="preserve">51435138944220000720000 </t>
  </si>
  <si>
    <t>Поставка бланков для банковских карт МИР - JCB</t>
  </si>
  <si>
    <t xml:space="preserve">51435138944220000730000 </t>
  </si>
  <si>
    <t>Оказание услуг по добровольному медицинскому страхованию</t>
  </si>
  <si>
    <t xml:space="preserve">51435138944220000750000 </t>
  </si>
  <si>
    <t>Настройка криптографического шлюза</t>
  </si>
  <si>
    <t xml:space="preserve">51435138944220000760000 </t>
  </si>
  <si>
    <t>26.40.51.000</t>
  </si>
  <si>
    <t>Части и принадлежности звукового и видеооборудования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</si>
</sst>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F19" sqref="F19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63" t="s">
        <v>0</v>
      </c>
      <c r="B1" s="63"/>
      <c r="C1" s="63"/>
      <c r="D1" s="63"/>
      <c r="E1" s="63"/>
      <c r="F1" s="63"/>
      <c r="G1" s="1"/>
      <c r="H1" s="1"/>
      <c r="I1" s="1"/>
    </row>
    <row r="2" spans="1:9" ht="33" customHeight="1" x14ac:dyDescent="0.25">
      <c r="A2" s="62" t="s">
        <v>93</v>
      </c>
      <c r="B2" s="62"/>
      <c r="C2" s="62"/>
      <c r="D2" s="62"/>
      <c r="E2" s="62"/>
      <c r="F2" s="62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63" t="s">
        <v>1</v>
      </c>
      <c r="B4" s="63"/>
      <c r="C4" s="63"/>
      <c r="D4" s="63"/>
      <c r="E4" s="63"/>
      <c r="F4" s="63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62" t="s">
        <v>3</v>
      </c>
      <c r="B7" s="62"/>
      <c r="C7" s="61" t="s">
        <v>29</v>
      </c>
      <c r="D7" s="61"/>
      <c r="E7" s="16" t="s">
        <v>4</v>
      </c>
      <c r="F7" s="3">
        <v>1435138944</v>
      </c>
      <c r="G7" s="2"/>
      <c r="H7" s="2"/>
      <c r="I7" s="2"/>
    </row>
    <row r="8" spans="1:9" x14ac:dyDescent="0.25">
      <c r="A8" s="62"/>
      <c r="B8" s="62"/>
      <c r="C8" s="61"/>
      <c r="D8" s="61"/>
      <c r="E8" s="16" t="s">
        <v>5</v>
      </c>
      <c r="F8" s="3">
        <v>143501001</v>
      </c>
      <c r="G8" s="2"/>
      <c r="H8" s="2"/>
      <c r="I8" s="2"/>
    </row>
    <row r="9" spans="1:9" ht="48" customHeight="1" x14ac:dyDescent="0.25">
      <c r="A9" s="62" t="s">
        <v>6</v>
      </c>
      <c r="B9" s="62"/>
      <c r="C9" s="61" t="s">
        <v>30</v>
      </c>
      <c r="D9" s="61"/>
      <c r="E9" s="16" t="s">
        <v>7</v>
      </c>
      <c r="F9" s="3">
        <v>12267</v>
      </c>
      <c r="G9" s="2"/>
      <c r="H9" s="2"/>
      <c r="I9" s="2"/>
    </row>
    <row r="10" spans="1:9" ht="69.75" customHeight="1" x14ac:dyDescent="0.25">
      <c r="A10" s="62" t="s">
        <v>8</v>
      </c>
      <c r="B10" s="62"/>
      <c r="C10" s="61" t="s">
        <v>31</v>
      </c>
      <c r="D10" s="61"/>
      <c r="E10" s="16" t="s">
        <v>9</v>
      </c>
      <c r="F10" s="3">
        <v>42</v>
      </c>
      <c r="G10" s="2"/>
      <c r="H10" s="2"/>
      <c r="I10" s="2"/>
    </row>
    <row r="11" spans="1:9" ht="31.5" customHeight="1" x14ac:dyDescent="0.25">
      <c r="A11" s="62" t="s">
        <v>10</v>
      </c>
      <c r="B11" s="62"/>
      <c r="C11" s="64" t="s">
        <v>32</v>
      </c>
      <c r="D11" s="64"/>
      <c r="E11" s="61" t="s">
        <v>11</v>
      </c>
      <c r="F11" s="61">
        <v>98701000001</v>
      </c>
      <c r="G11" s="2"/>
      <c r="H11" s="2"/>
      <c r="I11" s="2"/>
    </row>
    <row r="12" spans="1:9" ht="15.75" customHeight="1" x14ac:dyDescent="0.25">
      <c r="A12" s="62"/>
      <c r="B12" s="62"/>
      <c r="C12" s="64"/>
      <c r="D12" s="64"/>
      <c r="E12" s="61"/>
      <c r="F12" s="61"/>
      <c r="G12" s="2"/>
      <c r="H12" s="2"/>
      <c r="I12" s="2"/>
    </row>
    <row r="13" spans="1:9" ht="15.75" customHeight="1" x14ac:dyDescent="0.25">
      <c r="A13" s="62"/>
      <c r="B13" s="62"/>
      <c r="C13" s="64"/>
      <c r="D13" s="64"/>
      <c r="E13" s="61"/>
      <c r="F13" s="61"/>
      <c r="G13" s="2"/>
      <c r="H13" s="2"/>
      <c r="I13" s="2"/>
    </row>
    <row r="14" spans="1:9" x14ac:dyDescent="0.25">
      <c r="A14" s="62" t="s">
        <v>12</v>
      </c>
      <c r="B14" s="62"/>
      <c r="C14" s="61" t="s">
        <v>13</v>
      </c>
      <c r="D14" s="61"/>
      <c r="E14" s="16"/>
      <c r="F14" s="61"/>
      <c r="G14" s="2"/>
      <c r="H14" s="2"/>
      <c r="I14" s="2"/>
    </row>
    <row r="15" spans="1:9" ht="47.25" customHeight="1" x14ac:dyDescent="0.25">
      <c r="A15" s="62"/>
      <c r="B15" s="62"/>
      <c r="C15" s="61" t="s">
        <v>14</v>
      </c>
      <c r="D15" s="61"/>
      <c r="E15" s="16"/>
      <c r="F15" s="61"/>
      <c r="G15" s="2"/>
      <c r="H15" s="2"/>
      <c r="I15" s="2"/>
    </row>
    <row r="16" spans="1:9" x14ac:dyDescent="0.25">
      <c r="A16" s="62" t="s">
        <v>15</v>
      </c>
      <c r="B16" s="62"/>
      <c r="C16" s="61" t="s">
        <v>16</v>
      </c>
      <c r="D16" s="61"/>
      <c r="E16" s="16" t="s">
        <v>17</v>
      </c>
      <c r="F16" s="3">
        <v>383</v>
      </c>
      <c r="G16" s="2"/>
      <c r="H16" s="2"/>
      <c r="I16" s="2"/>
    </row>
  </sheetData>
  <mergeCells count="20"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  <mergeCell ref="F14:F15"/>
    <mergeCell ref="A11:B13"/>
    <mergeCell ref="A4:F4"/>
    <mergeCell ref="A1:F1"/>
    <mergeCell ref="A2:F2"/>
    <mergeCell ref="E11:E13"/>
    <mergeCell ref="F11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" sqref="G1:G1048576"/>
    </sheetView>
  </sheetViews>
  <sheetFormatPr defaultRowHeight="15" x14ac:dyDescent="0.25"/>
  <cols>
    <col min="1" max="1" width="7.140625" style="22" customWidth="1"/>
    <col min="2" max="2" width="47.42578125" style="22" customWidth="1"/>
    <col min="3" max="3" width="13.28515625" style="22" customWidth="1"/>
    <col min="4" max="4" width="36.5703125" style="22" customWidth="1"/>
    <col min="5" max="5" width="27.85546875" style="22" customWidth="1"/>
    <col min="6" max="6" width="17" style="22" customWidth="1"/>
    <col min="7" max="16384" width="9.140625" style="22"/>
  </cols>
  <sheetData>
    <row r="1" spans="1:6" ht="51" customHeight="1" x14ac:dyDescent="0.25">
      <c r="A1" s="62" t="s">
        <v>48</v>
      </c>
      <c r="B1" s="62"/>
      <c r="C1" s="62"/>
      <c r="D1" s="62"/>
      <c r="E1" s="62"/>
      <c r="F1" s="62"/>
    </row>
    <row r="3" spans="1:6" ht="81" customHeight="1" x14ac:dyDescent="0.25">
      <c r="A3" s="52" t="s">
        <v>44</v>
      </c>
      <c r="B3" s="24" t="s">
        <v>45</v>
      </c>
      <c r="C3" s="24" t="s">
        <v>46</v>
      </c>
      <c r="D3" s="24" t="s">
        <v>49</v>
      </c>
      <c r="E3" s="25" t="s">
        <v>47</v>
      </c>
      <c r="F3" s="25" t="s">
        <v>50</v>
      </c>
    </row>
    <row r="4" spans="1:6" x14ac:dyDescent="0.25">
      <c r="A4" s="17">
        <v>1</v>
      </c>
      <c r="B4" s="55" t="s">
        <v>95</v>
      </c>
      <c r="C4" s="56">
        <v>130</v>
      </c>
      <c r="D4" s="57" t="s">
        <v>96</v>
      </c>
      <c r="E4" s="58">
        <v>44718</v>
      </c>
      <c r="F4" s="59">
        <v>1500000</v>
      </c>
    </row>
    <row r="5" spans="1:6" x14ac:dyDescent="0.25">
      <c r="A5" s="69">
        <v>2</v>
      </c>
      <c r="B5" s="67" t="s">
        <v>94</v>
      </c>
      <c r="C5" s="56">
        <v>130</v>
      </c>
      <c r="D5" s="70" t="s">
        <v>97</v>
      </c>
      <c r="E5" s="71">
        <v>44719</v>
      </c>
      <c r="F5" s="72">
        <v>3599796</v>
      </c>
    </row>
    <row r="6" spans="1:6" x14ac:dyDescent="0.25">
      <c r="A6" s="68"/>
      <c r="B6" s="68"/>
      <c r="C6" s="56">
        <v>131</v>
      </c>
      <c r="D6" s="68"/>
      <c r="E6" s="68"/>
      <c r="F6" s="68"/>
    </row>
    <row r="7" spans="1:6" x14ac:dyDescent="0.25">
      <c r="A7" s="17">
        <v>3</v>
      </c>
      <c r="B7" s="55" t="s">
        <v>98</v>
      </c>
      <c r="C7" s="55">
        <v>220</v>
      </c>
      <c r="D7" s="57" t="s">
        <v>99</v>
      </c>
      <c r="E7" s="58">
        <v>44720</v>
      </c>
      <c r="F7" s="19">
        <v>650000</v>
      </c>
    </row>
    <row r="8" spans="1:6" ht="30" x14ac:dyDescent="0.25">
      <c r="A8" s="17">
        <v>4</v>
      </c>
      <c r="B8" s="55" t="s">
        <v>100</v>
      </c>
      <c r="C8" s="55">
        <v>220</v>
      </c>
      <c r="D8" s="57" t="s">
        <v>101</v>
      </c>
      <c r="E8" s="58">
        <v>44713</v>
      </c>
      <c r="F8" s="19">
        <v>900000</v>
      </c>
    </row>
    <row r="9" spans="1:6" x14ac:dyDescent="0.25">
      <c r="A9" s="17">
        <v>5</v>
      </c>
      <c r="B9" s="55" t="s">
        <v>98</v>
      </c>
      <c r="C9" s="55">
        <v>220</v>
      </c>
      <c r="D9" s="57" t="s">
        <v>102</v>
      </c>
      <c r="E9" s="58">
        <v>44720</v>
      </c>
      <c r="F9" s="19">
        <v>960000</v>
      </c>
    </row>
    <row r="10" spans="1:6" x14ac:dyDescent="0.25">
      <c r="A10" s="17">
        <v>6</v>
      </c>
      <c r="B10" s="60" t="s">
        <v>103</v>
      </c>
      <c r="C10" s="55">
        <v>220</v>
      </c>
      <c r="D10" s="57" t="s">
        <v>104</v>
      </c>
      <c r="E10" s="58">
        <v>44735</v>
      </c>
      <c r="F10" s="19">
        <v>1760000</v>
      </c>
    </row>
    <row r="11" spans="1:6" ht="30" x14ac:dyDescent="0.25">
      <c r="A11" s="17">
        <v>7</v>
      </c>
      <c r="B11" s="55" t="s">
        <v>105</v>
      </c>
      <c r="C11" s="56">
        <v>220</v>
      </c>
      <c r="D11" s="57" t="s">
        <v>106</v>
      </c>
      <c r="E11" s="58">
        <v>44733</v>
      </c>
      <c r="F11" s="19">
        <v>797185</v>
      </c>
    </row>
    <row r="12" spans="1:6" ht="20.25" customHeight="1" x14ac:dyDescent="0.25">
      <c r="A12" s="17">
        <v>8</v>
      </c>
      <c r="B12" s="55" t="s">
        <v>105</v>
      </c>
      <c r="C12" s="56">
        <v>220</v>
      </c>
      <c r="D12" s="57" t="s">
        <v>106</v>
      </c>
      <c r="E12" s="58">
        <v>44733</v>
      </c>
      <c r="F12" s="19">
        <v>18348926</v>
      </c>
    </row>
    <row r="13" spans="1:6" ht="30" x14ac:dyDescent="0.25">
      <c r="A13" s="17">
        <v>9</v>
      </c>
      <c r="B13" s="55" t="s">
        <v>107</v>
      </c>
      <c r="C13" s="56">
        <v>210</v>
      </c>
      <c r="D13" s="57" t="s">
        <v>108</v>
      </c>
      <c r="E13" s="58">
        <v>44740</v>
      </c>
      <c r="F13" s="19">
        <v>8375823</v>
      </c>
    </row>
    <row r="14" spans="1:6" x14ac:dyDescent="0.25">
      <c r="A14" s="69">
        <v>10</v>
      </c>
      <c r="B14" s="67" t="s">
        <v>109</v>
      </c>
      <c r="C14" s="55">
        <v>130</v>
      </c>
      <c r="D14" s="70" t="s">
        <v>110</v>
      </c>
      <c r="E14" s="71">
        <v>44741</v>
      </c>
      <c r="F14" s="73">
        <v>3226100</v>
      </c>
    </row>
    <row r="15" spans="1:6" x14ac:dyDescent="0.25">
      <c r="A15" s="68"/>
      <c r="B15" s="68"/>
      <c r="C15" s="55">
        <v>131</v>
      </c>
      <c r="D15" s="68"/>
      <c r="E15" s="68"/>
      <c r="F15" s="68"/>
    </row>
    <row r="16" spans="1:6" x14ac:dyDescent="0.25">
      <c r="F16" s="26">
        <f>SUM(F4:F14)</f>
        <v>40117830</v>
      </c>
    </row>
    <row r="17" spans="1:6" x14ac:dyDescent="0.25">
      <c r="F17" s="26"/>
    </row>
    <row r="18" spans="1:6" ht="39.75" customHeight="1" x14ac:dyDescent="0.25">
      <c r="A18" s="62" t="s">
        <v>51</v>
      </c>
      <c r="B18" s="62"/>
      <c r="C18" s="62"/>
      <c r="D18" s="62"/>
    </row>
    <row r="20" spans="1:6" ht="60" x14ac:dyDescent="0.25">
      <c r="A20" s="21" t="s">
        <v>20</v>
      </c>
      <c r="B20" s="21" t="s">
        <v>39</v>
      </c>
      <c r="C20" s="21" t="s">
        <v>18</v>
      </c>
      <c r="D20" s="21" t="s">
        <v>42</v>
      </c>
    </row>
    <row r="21" spans="1:6" x14ac:dyDescent="0.25">
      <c r="A21" s="21">
        <v>1</v>
      </c>
      <c r="B21" s="21">
        <v>2</v>
      </c>
      <c r="C21" s="21">
        <v>3</v>
      </c>
      <c r="D21" s="21">
        <v>4</v>
      </c>
    </row>
    <row r="22" spans="1:6" ht="62.25" customHeight="1" x14ac:dyDescent="0.25">
      <c r="A22" s="21">
        <v>1</v>
      </c>
      <c r="B22" s="4" t="s">
        <v>52</v>
      </c>
      <c r="C22" s="11">
        <v>0</v>
      </c>
      <c r="D22" s="5">
        <v>0</v>
      </c>
    </row>
    <row r="23" spans="1:6" ht="76.5" customHeight="1" x14ac:dyDescent="0.25">
      <c r="A23" s="21">
        <v>2</v>
      </c>
      <c r="B23" s="4" t="s">
        <v>40</v>
      </c>
      <c r="C23" s="11">
        <v>0</v>
      </c>
      <c r="D23" s="5">
        <v>0</v>
      </c>
    </row>
    <row r="24" spans="1:6" ht="66" customHeight="1" x14ac:dyDescent="0.25">
      <c r="A24" s="21">
        <v>3</v>
      </c>
      <c r="B24" s="4" t="s">
        <v>41</v>
      </c>
      <c r="C24" s="41">
        <f>47+392-4-9</f>
        <v>426</v>
      </c>
      <c r="D24" s="36">
        <f>99169206.75-F14-F13-F10-F9-3666250-4990485.5-1985783.25-2834500-9869513.97-4800000-1388200.1-854400-629280+5879729.13</f>
        <v>59708600.060000002</v>
      </c>
      <c r="E24" s="47"/>
    </row>
    <row r="25" spans="1:6" x14ac:dyDescent="0.25">
      <c r="A25" s="65" t="s">
        <v>19</v>
      </c>
      <c r="B25" s="66"/>
      <c r="C25" s="11">
        <f>SUM(C22:C24)</f>
        <v>426</v>
      </c>
      <c r="D25" s="5">
        <f>SUM(D22:D24)</f>
        <v>59708600.060000002</v>
      </c>
    </row>
    <row r="26" spans="1:6" x14ac:dyDescent="0.25">
      <c r="D26" s="23"/>
    </row>
  </sheetData>
  <mergeCells count="13">
    <mergeCell ref="A18:D18"/>
    <mergeCell ref="A25:B25"/>
    <mergeCell ref="A1:F1"/>
    <mergeCell ref="B5:B6"/>
    <mergeCell ref="A5:A6"/>
    <mergeCell ref="D5:D6"/>
    <mergeCell ref="E5:E6"/>
    <mergeCell ref="F5:F6"/>
    <mergeCell ref="A14:A15"/>
    <mergeCell ref="B14:B15"/>
    <mergeCell ref="D14:D15"/>
    <mergeCell ref="E14:E15"/>
    <mergeCell ref="F14:F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zoomScale="80" zoomScaleNormal="70" zoomScaleSheetLayoutView="80" workbookViewId="0">
      <pane ySplit="4" topLeftCell="A26" activePane="bottomLeft" state="frozen"/>
      <selection activeCell="B1" sqref="B1"/>
      <selection pane="bottomLeft" activeCell="F7" sqref="F7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2.7109375" customWidth="1"/>
    <col min="6" max="6" width="21.42578125" customWidth="1"/>
    <col min="7" max="7" width="22.85546875" customWidth="1"/>
    <col min="8" max="8" width="32.7109375" customWidth="1"/>
  </cols>
  <sheetData>
    <row r="1" spans="1:8" ht="49.5" customHeight="1" x14ac:dyDescent="0.25">
      <c r="A1" s="74" t="s">
        <v>43</v>
      </c>
      <c r="B1" s="74"/>
      <c r="C1" s="74"/>
      <c r="D1" s="74"/>
      <c r="E1" s="74"/>
      <c r="F1" s="74"/>
      <c r="G1" s="74"/>
    </row>
    <row r="3" spans="1:8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8" ht="90" x14ac:dyDescent="0.25">
      <c r="A5" s="16">
        <v>1</v>
      </c>
      <c r="B5" s="15" t="s">
        <v>37</v>
      </c>
      <c r="C5" s="10" t="s">
        <v>38</v>
      </c>
      <c r="D5" s="13">
        <v>90</v>
      </c>
      <c r="E5" s="10" t="s">
        <v>53</v>
      </c>
      <c r="F5" s="5">
        <v>544550</v>
      </c>
      <c r="G5" s="36">
        <v>544550</v>
      </c>
      <c r="H5" s="49"/>
    </row>
    <row r="6" spans="1:8" ht="90" x14ac:dyDescent="0.25">
      <c r="A6" s="38">
        <f>A5+1</f>
        <v>2</v>
      </c>
      <c r="B6" s="10" t="s">
        <v>75</v>
      </c>
      <c r="C6" s="10" t="s">
        <v>76</v>
      </c>
      <c r="D6" s="13">
        <v>90</v>
      </c>
      <c r="E6" s="10" t="s">
        <v>53</v>
      </c>
      <c r="F6" s="5">
        <v>143340</v>
      </c>
      <c r="G6" s="5">
        <v>143340</v>
      </c>
      <c r="H6" s="49"/>
    </row>
    <row r="7" spans="1:8" ht="150" x14ac:dyDescent="0.25">
      <c r="A7" s="38">
        <f>A6+1</f>
        <v>3</v>
      </c>
      <c r="B7" s="10" t="s">
        <v>64</v>
      </c>
      <c r="C7" s="10" t="s">
        <v>65</v>
      </c>
      <c r="D7" s="10">
        <v>60</v>
      </c>
      <c r="E7" s="10" t="s">
        <v>53</v>
      </c>
      <c r="F7" s="5">
        <v>59999</v>
      </c>
      <c r="G7" s="5"/>
      <c r="H7" s="48"/>
    </row>
    <row r="8" spans="1:8" ht="90" x14ac:dyDescent="0.25">
      <c r="A8" s="38">
        <f>A7+1</f>
        <v>4</v>
      </c>
      <c r="B8" s="10" t="s">
        <v>77</v>
      </c>
      <c r="C8" s="10" t="s">
        <v>78</v>
      </c>
      <c r="D8" s="10">
        <v>20</v>
      </c>
      <c r="E8" s="10" t="s">
        <v>53</v>
      </c>
      <c r="F8" s="5">
        <v>2201968</v>
      </c>
      <c r="G8" s="5">
        <v>0</v>
      </c>
      <c r="H8" s="48"/>
    </row>
    <row r="9" spans="1:8" ht="120" x14ac:dyDescent="0.25">
      <c r="A9" s="38">
        <f>A8+1</f>
        <v>5</v>
      </c>
      <c r="B9" s="10" t="s">
        <v>79</v>
      </c>
      <c r="C9" s="10" t="s">
        <v>80</v>
      </c>
      <c r="D9" s="10">
        <v>60</v>
      </c>
      <c r="E9" s="10" t="s">
        <v>53</v>
      </c>
      <c r="F9" s="39"/>
      <c r="G9" s="39"/>
      <c r="H9" s="48"/>
    </row>
    <row r="10" spans="1:8" ht="90" x14ac:dyDescent="0.25">
      <c r="A10" s="38">
        <f>A9+1</f>
        <v>6</v>
      </c>
      <c r="B10" s="38" t="s">
        <v>81</v>
      </c>
      <c r="C10" s="38" t="s">
        <v>82</v>
      </c>
      <c r="D10" s="10">
        <v>60</v>
      </c>
      <c r="E10" s="10" t="s">
        <v>53</v>
      </c>
      <c r="F10" s="5">
        <v>31999</v>
      </c>
      <c r="G10" s="5"/>
      <c r="H10" s="50"/>
    </row>
    <row r="11" spans="1:8" ht="96" customHeight="1" x14ac:dyDescent="0.25">
      <c r="A11" s="38">
        <f t="shared" ref="A11:A15" si="0">A10+1</f>
        <v>7</v>
      </c>
      <c r="B11" s="34" t="s">
        <v>72</v>
      </c>
      <c r="C11" s="30" t="s">
        <v>73</v>
      </c>
      <c r="D11" s="34">
        <v>3</v>
      </c>
      <c r="E11" s="34" t="s">
        <v>53</v>
      </c>
      <c r="F11" s="35">
        <v>3450</v>
      </c>
      <c r="G11" s="35"/>
      <c r="H11" s="48"/>
    </row>
    <row r="12" spans="1:8" ht="90" x14ac:dyDescent="0.25">
      <c r="A12" s="38">
        <f t="shared" si="0"/>
        <v>8</v>
      </c>
      <c r="B12" s="10" t="s">
        <v>60</v>
      </c>
      <c r="C12" s="18" t="s">
        <v>61</v>
      </c>
      <c r="D12" s="10">
        <v>3</v>
      </c>
      <c r="E12" s="10" t="s">
        <v>53</v>
      </c>
      <c r="F12" s="19"/>
      <c r="G12" s="5"/>
      <c r="H12" s="48"/>
    </row>
    <row r="13" spans="1:8" ht="90" x14ac:dyDescent="0.25">
      <c r="A13" s="38">
        <f t="shared" si="0"/>
        <v>9</v>
      </c>
      <c r="B13" s="31" t="s">
        <v>70</v>
      </c>
      <c r="C13" s="18" t="s">
        <v>71</v>
      </c>
      <c r="D13" s="31">
        <v>40</v>
      </c>
      <c r="E13" s="10" t="s">
        <v>53</v>
      </c>
      <c r="F13" s="32"/>
      <c r="G13" s="33"/>
      <c r="H13" s="48"/>
    </row>
    <row r="14" spans="1:8" ht="90" x14ac:dyDescent="0.25">
      <c r="A14" s="46">
        <f t="shared" si="0"/>
        <v>10</v>
      </c>
      <c r="B14" s="31" t="s">
        <v>91</v>
      </c>
      <c r="C14" s="18" t="s">
        <v>92</v>
      </c>
      <c r="D14" s="31">
        <v>49</v>
      </c>
      <c r="E14" s="10" t="s">
        <v>53</v>
      </c>
      <c r="F14" s="32"/>
      <c r="G14" s="33"/>
      <c r="H14" s="48"/>
    </row>
    <row r="15" spans="1:8" ht="90" x14ac:dyDescent="0.25">
      <c r="A15" s="46">
        <f t="shared" si="0"/>
        <v>11</v>
      </c>
      <c r="B15" s="10" t="s">
        <v>58</v>
      </c>
      <c r="C15" s="10" t="s">
        <v>59</v>
      </c>
      <c r="D15" s="13">
        <v>1</v>
      </c>
      <c r="E15" s="10" t="s">
        <v>53</v>
      </c>
      <c r="F15" s="5"/>
      <c r="G15" s="5"/>
      <c r="H15" s="48"/>
    </row>
    <row r="16" spans="1:8" ht="90" x14ac:dyDescent="0.25">
      <c r="A16" s="38">
        <f>A15+1</f>
        <v>12</v>
      </c>
      <c r="B16" s="28" t="s">
        <v>66</v>
      </c>
      <c r="C16" s="28" t="s">
        <v>67</v>
      </c>
      <c r="D16" s="28">
        <v>90</v>
      </c>
      <c r="E16" s="10" t="s">
        <v>53</v>
      </c>
      <c r="F16" s="5"/>
      <c r="G16" s="36"/>
      <c r="H16" s="48"/>
    </row>
    <row r="17" spans="1:8" ht="90" x14ac:dyDescent="0.25">
      <c r="A17" s="38">
        <f>A16+1</f>
        <v>13</v>
      </c>
      <c r="B17" s="10" t="s">
        <v>62</v>
      </c>
      <c r="C17" s="10" t="s">
        <v>63</v>
      </c>
      <c r="D17" s="10">
        <v>75</v>
      </c>
      <c r="E17" s="10" t="s">
        <v>53</v>
      </c>
      <c r="F17" s="20"/>
      <c r="G17" s="36"/>
      <c r="H17" s="48"/>
    </row>
    <row r="18" spans="1:8" ht="90" x14ac:dyDescent="0.25">
      <c r="A18" s="38">
        <f>A17+1</f>
        <v>14</v>
      </c>
      <c r="B18" s="10" t="s">
        <v>83</v>
      </c>
      <c r="C18" s="10" t="s">
        <v>84</v>
      </c>
      <c r="D18" s="10">
        <v>70</v>
      </c>
      <c r="E18" s="10" t="s">
        <v>53</v>
      </c>
      <c r="F18" s="20"/>
      <c r="G18" s="36"/>
      <c r="H18" s="48"/>
    </row>
    <row r="19" spans="1:8" ht="90" x14ac:dyDescent="0.25">
      <c r="A19" s="54"/>
      <c r="B19" s="10" t="s">
        <v>111</v>
      </c>
      <c r="C19" s="53" t="s">
        <v>112</v>
      </c>
      <c r="D19" s="10">
        <v>70</v>
      </c>
      <c r="E19" s="10" t="s">
        <v>53</v>
      </c>
      <c r="F19" s="20">
        <v>22798</v>
      </c>
      <c r="G19" s="36"/>
      <c r="H19" s="48"/>
    </row>
    <row r="20" spans="1:8" ht="90" x14ac:dyDescent="0.25">
      <c r="A20" s="38">
        <f>A18+1</f>
        <v>15</v>
      </c>
      <c r="B20" s="10" t="s">
        <v>33</v>
      </c>
      <c r="C20" s="10" t="s">
        <v>34</v>
      </c>
      <c r="D20" s="13">
        <v>70</v>
      </c>
      <c r="E20" s="10" t="s">
        <v>53</v>
      </c>
      <c r="F20" s="14"/>
      <c r="G20" s="37"/>
      <c r="H20" s="48"/>
    </row>
    <row r="21" spans="1:8" ht="90" x14ac:dyDescent="0.25">
      <c r="A21" s="38">
        <f t="shared" ref="A21" si="1">A20+1</f>
        <v>16</v>
      </c>
      <c r="B21" s="12" t="s">
        <v>55</v>
      </c>
      <c r="C21" s="10" t="s">
        <v>54</v>
      </c>
      <c r="D21" s="13">
        <v>90</v>
      </c>
      <c r="E21" s="10" t="s">
        <v>53</v>
      </c>
      <c r="F21" s="14">
        <v>45840.2</v>
      </c>
      <c r="G21" s="37">
        <v>0</v>
      </c>
      <c r="H21" s="51"/>
    </row>
    <row r="22" spans="1:8" ht="105" x14ac:dyDescent="0.25">
      <c r="A22" s="38">
        <f>A21+1</f>
        <v>17</v>
      </c>
      <c r="B22" s="15" t="s">
        <v>56</v>
      </c>
      <c r="C22" s="10" t="s">
        <v>57</v>
      </c>
      <c r="D22" s="13">
        <v>33</v>
      </c>
      <c r="E22" s="10" t="s">
        <v>74</v>
      </c>
      <c r="F22" s="14">
        <v>107148</v>
      </c>
      <c r="G22" s="14">
        <v>0</v>
      </c>
      <c r="H22" s="48"/>
    </row>
    <row r="23" spans="1:8" ht="105" x14ac:dyDescent="0.25">
      <c r="A23" s="42">
        <f t="shared" ref="A23:A24" si="2">A22+1</f>
        <v>18</v>
      </c>
      <c r="B23" s="15" t="s">
        <v>87</v>
      </c>
      <c r="C23" s="43" t="s">
        <v>88</v>
      </c>
      <c r="D23" s="13">
        <v>70</v>
      </c>
      <c r="E23" s="10" t="s">
        <v>74</v>
      </c>
      <c r="F23" s="14"/>
      <c r="G23" s="14"/>
      <c r="H23" s="48"/>
    </row>
    <row r="24" spans="1:8" ht="105" x14ac:dyDescent="0.25">
      <c r="A24" s="42">
        <f t="shared" si="2"/>
        <v>19</v>
      </c>
      <c r="B24" s="40" t="s">
        <v>85</v>
      </c>
      <c r="C24" s="40" t="s">
        <v>86</v>
      </c>
      <c r="D24" s="10">
        <v>55</v>
      </c>
      <c r="E24" s="10" t="s">
        <v>74</v>
      </c>
      <c r="F24" s="14"/>
      <c r="G24" s="14"/>
      <c r="H24" s="48"/>
    </row>
    <row r="25" spans="1:8" ht="90" x14ac:dyDescent="0.25">
      <c r="A25" s="38">
        <f t="shared" ref="A25" si="3">A24+1</f>
        <v>20</v>
      </c>
      <c r="B25" s="15" t="s">
        <v>35</v>
      </c>
      <c r="C25" s="10" t="s">
        <v>36</v>
      </c>
      <c r="D25" s="13">
        <v>75</v>
      </c>
      <c r="E25" s="10" t="s">
        <v>53</v>
      </c>
      <c r="F25" s="14">
        <v>153000</v>
      </c>
      <c r="G25" s="14">
        <v>153000</v>
      </c>
      <c r="H25" s="48"/>
    </row>
    <row r="26" spans="1:8" ht="90" x14ac:dyDescent="0.25">
      <c r="A26" s="27">
        <f t="shared" ref="A26:A27" si="4">A25+1</f>
        <v>21</v>
      </c>
      <c r="B26" s="10" t="s">
        <v>68</v>
      </c>
      <c r="C26" s="10" t="s">
        <v>69</v>
      </c>
      <c r="D26" s="10">
        <v>75</v>
      </c>
      <c r="E26" s="10" t="s">
        <v>53</v>
      </c>
      <c r="F26" s="29">
        <v>45580</v>
      </c>
      <c r="G26" s="29">
        <v>45580</v>
      </c>
      <c r="H26" s="48"/>
    </row>
    <row r="27" spans="1:8" ht="90" x14ac:dyDescent="0.25">
      <c r="A27" s="46">
        <f t="shared" si="4"/>
        <v>22</v>
      </c>
      <c r="B27" s="10" t="s">
        <v>89</v>
      </c>
      <c r="C27" s="10" t="s">
        <v>90</v>
      </c>
      <c r="D27" s="10">
        <v>75</v>
      </c>
      <c r="E27" s="10" t="s">
        <v>53</v>
      </c>
      <c r="F27" s="29">
        <v>11097</v>
      </c>
      <c r="G27" s="37"/>
      <c r="H27" s="48"/>
    </row>
    <row r="28" spans="1:8" x14ac:dyDescent="0.25">
      <c r="F28" s="26">
        <f>SUM(F5:F27)</f>
        <v>3370769.2</v>
      </c>
      <c r="G28" s="26">
        <f>SUM(G5:G27)</f>
        <v>886470</v>
      </c>
    </row>
    <row r="29" spans="1:8" x14ac:dyDescent="0.25">
      <c r="F29" s="44"/>
      <c r="G29" s="44"/>
    </row>
    <row r="30" spans="1:8" x14ac:dyDescent="0.25">
      <c r="F30" s="44"/>
      <c r="G30" s="44"/>
    </row>
    <row r="31" spans="1:8" x14ac:dyDescent="0.25">
      <c r="F31" s="45"/>
      <c r="G31" s="45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7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62" t="s">
        <v>27</v>
      </c>
      <c r="B1" s="62"/>
      <c r="C1" s="62"/>
      <c r="D1" s="62"/>
      <c r="E1" s="62"/>
      <c r="F1" s="62"/>
      <c r="G1" s="62"/>
      <c r="H1" s="62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2023-02-15T03:45:03Z</dcterms:modified>
</cp:coreProperties>
</file>